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P\Pie Website\"/>
    </mc:Choice>
  </mc:AlternateContent>
  <bookViews>
    <workbookView xWindow="0" yWindow="0" windowWidth="26145" windowHeight="13020"/>
  </bookViews>
  <sheets>
    <sheet name="Sheet3" sheetId="3" r:id="rId1"/>
  </sheets>
  <definedNames>
    <definedName name="_xlnm.Print_Titles" localSheetId="0">Sheet3!$3:$3</definedName>
  </definedNames>
  <calcPr calcId="152511"/>
</workbook>
</file>

<file path=xl/calcChain.xml><?xml version="1.0" encoding="utf-8"?>
<calcChain xmlns="http://schemas.openxmlformats.org/spreadsheetml/2006/main">
  <c r="G5" i="3" l="1"/>
  <c r="G6" i="3"/>
  <c r="G7" i="3"/>
  <c r="G8" i="3"/>
  <c r="G10" i="3"/>
  <c r="G11" i="3"/>
  <c r="G12" i="3"/>
  <c r="G14" i="3"/>
  <c r="G18" i="3"/>
  <c r="G21" i="3"/>
  <c r="G22" i="3"/>
  <c r="G23" i="3"/>
  <c r="G24" i="3"/>
  <c r="G25" i="3"/>
  <c r="G26" i="3"/>
  <c r="G27" i="3"/>
  <c r="G29" i="3"/>
  <c r="G30" i="3"/>
  <c r="G32" i="3"/>
  <c r="G33" i="3"/>
  <c r="G34" i="3"/>
  <c r="G35" i="3"/>
  <c r="G36" i="3"/>
  <c r="G37" i="3"/>
  <c r="G38" i="3"/>
  <c r="G40" i="3"/>
  <c r="G44" i="3"/>
  <c r="G45" i="3"/>
  <c r="G46" i="3"/>
  <c r="G47" i="3"/>
  <c r="G48" i="3"/>
  <c r="G49" i="3"/>
  <c r="G50" i="3"/>
  <c r="G51" i="3"/>
  <c r="G53" i="3"/>
  <c r="G54" i="3"/>
  <c r="G55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4" i="3"/>
  <c r="E77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4" i="3"/>
  <c r="I5" i="3"/>
  <c r="J5" i="3" s="1"/>
  <c r="I6" i="3"/>
  <c r="J6" i="3" s="1"/>
  <c r="I7" i="3"/>
  <c r="J7" i="3"/>
  <c r="I8" i="3"/>
  <c r="J8" i="3" s="1"/>
  <c r="I9" i="3"/>
  <c r="J9" i="3"/>
  <c r="I10" i="3"/>
  <c r="J10" i="3" s="1"/>
  <c r="I11" i="3"/>
  <c r="J11" i="3" s="1"/>
  <c r="I12" i="3"/>
  <c r="J12" i="3" s="1"/>
  <c r="I13" i="3"/>
  <c r="J13" i="3"/>
  <c r="I14" i="3"/>
  <c r="J14" i="3" s="1"/>
  <c r="I15" i="3"/>
  <c r="J15" i="3" s="1"/>
  <c r="I16" i="3"/>
  <c r="J16" i="3" s="1"/>
  <c r="I17" i="3"/>
  <c r="J17" i="3" s="1"/>
  <c r="I18" i="3"/>
  <c r="J18" i="3"/>
  <c r="I19" i="3"/>
  <c r="J19" i="3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/>
  <c r="I28" i="3"/>
  <c r="J28" i="3" s="1"/>
  <c r="I29" i="3"/>
  <c r="J29" i="3" s="1"/>
  <c r="I30" i="3"/>
  <c r="J30" i="3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/>
  <c r="I42" i="3"/>
  <c r="J42" i="3" s="1"/>
  <c r="I43" i="3"/>
  <c r="J43" i="3" s="1"/>
  <c r="I44" i="3"/>
  <c r="J44" i="3" s="1"/>
  <c r="I45" i="3"/>
  <c r="J45" i="3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/>
  <c r="I59" i="3"/>
  <c r="J59" i="3"/>
  <c r="I60" i="3"/>
  <c r="J60" i="3" s="1"/>
  <c r="I61" i="3"/>
  <c r="J61" i="3" s="1"/>
  <c r="I62" i="3"/>
  <c r="J62" i="3"/>
  <c r="I63" i="3"/>
  <c r="J63" i="3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4" i="3"/>
  <c r="J4" i="3" s="1"/>
</calcChain>
</file>

<file path=xl/sharedStrings.xml><?xml version="1.0" encoding="utf-8"?>
<sst xmlns="http://schemas.openxmlformats.org/spreadsheetml/2006/main" count="93" uniqueCount="86">
  <si>
    <t>Awards</t>
  </si>
  <si>
    <t>AA&amp;S</t>
  </si>
  <si>
    <t>Business Administration</t>
  </si>
  <si>
    <t>Education</t>
  </si>
  <si>
    <t>General Studies</t>
  </si>
  <si>
    <t>Lib Arts: Communication</t>
  </si>
  <si>
    <t>Lib Arts: Phil &amp; Rel</t>
  </si>
  <si>
    <t>Liberal Arts</t>
  </si>
  <si>
    <t>Liberal Arts: Fine Arts</t>
  </si>
  <si>
    <t>Science</t>
  </si>
  <si>
    <t>AAS</t>
  </si>
  <si>
    <t>Accounting</t>
  </si>
  <si>
    <t>Administrative Support Tech</t>
  </si>
  <si>
    <t>Emergency Medical Services</t>
  </si>
  <si>
    <t>Information Systems Technology</t>
  </si>
  <si>
    <t>Management</t>
  </si>
  <si>
    <t>Nursing</t>
  </si>
  <si>
    <t>CERT</t>
  </si>
  <si>
    <t>General Education</t>
  </si>
  <si>
    <t>Medical Billing/Coding</t>
  </si>
  <si>
    <t>Office Lgl Asst/Paralegal Stds</t>
  </si>
  <si>
    <t>Office Systems Assistant</t>
  </si>
  <si>
    <t>Practical Nursing</t>
  </si>
  <si>
    <t>CSC</t>
  </si>
  <si>
    <t>Database Admin Specialist</t>
  </si>
  <si>
    <t>EMT-Intermediate</t>
  </si>
  <si>
    <t>General Business</t>
  </si>
  <si>
    <t>Information Process Technician</t>
  </si>
  <si>
    <t>Nature and Outdoor Photography</t>
  </si>
  <si>
    <t>Phlebotomy</t>
  </si>
  <si>
    <t>Supervision</t>
  </si>
  <si>
    <t>Small Business Management</t>
  </si>
  <si>
    <t>Software Development</t>
  </si>
  <si>
    <t>American Sign Language</t>
  </si>
  <si>
    <t>Web Design and Application Dev</t>
  </si>
  <si>
    <t>Networking Specialist</t>
  </si>
  <si>
    <t>Total</t>
  </si>
  <si>
    <t>MIDD</t>
  </si>
  <si>
    <t>Early Childhood Development</t>
  </si>
  <si>
    <t>GET: Indust Elect and Controls</t>
  </si>
  <si>
    <t>Gen Eng:Comp-Aided Drafting</t>
  </si>
  <si>
    <t>Genl Engr Tech: Civil Eng Tech</t>
  </si>
  <si>
    <t>Paralegal Studies</t>
  </si>
  <si>
    <t>Administration of Justice</t>
  </si>
  <si>
    <t>Health Science</t>
  </si>
  <si>
    <t>Med Admin Asst/Transcription</t>
  </si>
  <si>
    <t>Surgical Technology</t>
  </si>
  <si>
    <t>Advanced EMT (AEMT)</t>
  </si>
  <si>
    <t>Basic Electrical Technician</t>
  </si>
  <si>
    <t>Cybersecurity</t>
  </si>
  <si>
    <t>Electrical Control Tech Inter</t>
  </si>
  <si>
    <t>Heating, Ventilation &amp; Air Con</t>
  </si>
  <si>
    <t>Information Tech Foundations</t>
  </si>
  <si>
    <t>Personal Trng &amp; Grp Exer Ldshp</t>
  </si>
  <si>
    <t>Sales Management &amp; Marketing</t>
  </si>
  <si>
    <t>Male</t>
  </si>
  <si>
    <t>White %</t>
  </si>
  <si>
    <t>Minority %</t>
  </si>
  <si>
    <t>Gen Studies: Human Services</t>
  </si>
  <si>
    <t>Gen Studies: Admin of Justice</t>
  </si>
  <si>
    <t>General Studies: Rec/Otdr Lead</t>
  </si>
  <si>
    <t>AST: Virtual Assistant</t>
  </si>
  <si>
    <t>CyberSecurity</t>
  </si>
  <si>
    <t>Health Information Management</t>
  </si>
  <si>
    <t>AS</t>
  </si>
  <si>
    <t>Science: Agriculture Science</t>
  </si>
  <si>
    <t>Science: Computer Science</t>
  </si>
  <si>
    <t>Science: Engineering</t>
  </si>
  <si>
    <t>Science: Health Professions</t>
  </si>
  <si>
    <t>Health Science - HIM</t>
  </si>
  <si>
    <t>Health Science - Nursing</t>
  </si>
  <si>
    <t>Central Services Technology</t>
  </si>
  <si>
    <t>Industrial Design</t>
  </si>
  <si>
    <t>Medical Office Administration</t>
  </si>
  <si>
    <t>Paramedic</t>
  </si>
  <si>
    <t>Pre-Allied Health</t>
  </si>
  <si>
    <t>Recreation/Outdoor Leadership</t>
  </si>
  <si>
    <t>White</t>
  </si>
  <si>
    <t>MIDD%</t>
  </si>
  <si>
    <t>Male%</t>
  </si>
  <si>
    <t>RADS: JAJS</t>
  </si>
  <si>
    <t>File: Awards by Student Characteristics and Program.xlsx</t>
  </si>
  <si>
    <t>Source: VCCS Grad Files, AWARDS SAS</t>
  </si>
  <si>
    <t>Awards in 2016-17 by Student Characteristics and Program</t>
  </si>
  <si>
    <t>Degree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</si>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</sst>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0B7BB"/>
      </right>
      <top/>
      <bottom/>
      <diagonal/>
    </border>
    <border>
      <left style="medium">
        <color rgb="FFC1C1C1"/>
      </left>
      <right/>
      <top/>
      <bottom/>
      <diagonal/>
    </border>
    <border>
      <left style="medium">
        <color rgb="FFB0B7BB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9" fontId="0" fillId="0" borderId="0" xfId="1" applyFont="1"/>
    <xf numFmtId="9" fontId="3" fillId="3" borderId="2" xfId="1" applyFont="1" applyFill="1" applyBorder="1" applyAlignment="1">
      <alignment horizontal="center" vertical="center" wrapText="1"/>
    </xf>
    <xf numFmtId="9" fontId="4" fillId="0" borderId="1" xfId="1" applyFont="1" applyBorder="1" applyAlignment="1"/>
    <xf numFmtId="0" fontId="0" fillId="4" borderId="0" xfId="0" applyFill="1"/>
    <xf numFmtId="0" fontId="3" fillId="3" borderId="1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right"/>
    </xf>
    <xf numFmtId="9" fontId="6" fillId="5" borderId="6" xfId="1" applyFont="1" applyFill="1" applyBorder="1" applyAlignment="1"/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/>
    <xf numFmtId="9" fontId="4" fillId="0" borderId="8" xfId="1" applyFont="1" applyBorder="1" applyAlignment="1"/>
    <xf numFmtId="0" fontId="3" fillId="3" borderId="10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right"/>
    </xf>
    <xf numFmtId="9" fontId="4" fillId="2" borderId="13" xfId="1" applyFont="1" applyFill="1" applyBorder="1" applyAlignment="1"/>
    <xf numFmtId="14" fontId="0" fillId="0" borderId="0" xfId="1" applyNumberFormat="1" applyFont="1"/>
    <xf numFmtId="0" fontId="3" fillId="6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vertical="top" wrapText="1"/>
    </xf>
    <xf numFmtId="164" fontId="4" fillId="0" borderId="8" xfId="1" applyNumberFormat="1" applyFont="1" applyBorder="1" applyAlignment="1"/>
    <xf numFmtId="164" fontId="4" fillId="0" borderId="9" xfId="1" applyNumberFormat="1" applyFont="1" applyBorder="1" applyAlignment="1"/>
    <xf numFmtId="164" fontId="4" fillId="0" borderId="1" xfId="1" applyNumberFormat="1" applyFont="1" applyBorder="1" applyAlignment="1"/>
    <xf numFmtId="164" fontId="4" fillId="0" borderId="11" xfId="1" applyNumberFormat="1" applyFont="1" applyBorder="1" applyAlignment="1"/>
    <xf numFmtId="164" fontId="4" fillId="2" borderId="13" xfId="1" applyNumberFormat="1" applyFont="1" applyFill="1" applyBorder="1" applyAlignment="1"/>
    <xf numFmtId="164" fontId="4" fillId="2" borderId="14" xfId="1" applyNumberFormat="1" applyFont="1" applyFill="1" applyBorder="1" applyAlignment="1"/>
    <xf numFmtId="164" fontId="6" fillId="5" borderId="6" xfId="1" applyNumberFormat="1" applyFont="1" applyFill="1" applyBorder="1" applyAlignment="1"/>
    <xf numFmtId="0" fontId="5" fillId="5" borderId="3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8" workbookViewId="0">
      <selection activeCell="A78" sqref="A78:XFD78"/>
    </sheetView>
  </sheetViews>
  <sheetFormatPr defaultRowHeight="15" x14ac:dyDescent="0.25"/>
  <cols>
    <col min="1" max="1" width="7.7109375" customWidth="1"/>
    <col min="2" max="2" width="31" customWidth="1"/>
    <col min="3" max="3" width="8.7109375" customWidth="1"/>
    <col min="4" max="4" width="10.5703125" customWidth="1"/>
    <col min="5" max="5" width="10.5703125" style="5" hidden="1" customWidth="1"/>
    <col min="6" max="6" width="10.5703125" hidden="1" customWidth="1"/>
    <col min="7" max="7" width="10.5703125" style="5" customWidth="1"/>
    <col min="8" max="8" width="10.5703125" hidden="1" customWidth="1"/>
    <col min="9" max="10" width="10.5703125" style="5" customWidth="1"/>
  </cols>
  <sheetData>
    <row r="1" spans="1:10" x14ac:dyDescent="0.25">
      <c r="A1" t="s">
        <v>83</v>
      </c>
      <c r="F1" s="8"/>
      <c r="H1" s="8"/>
      <c r="J1" s="21">
        <v>43052</v>
      </c>
    </row>
    <row r="2" spans="1:10" x14ac:dyDescent="0.25">
      <c r="F2" s="8"/>
      <c r="H2" s="8"/>
      <c r="J2" s="21"/>
    </row>
    <row r="3" spans="1:10" ht="15.75" thickBot="1" x14ac:dyDescent="0.3">
      <c r="A3" s="22" t="s">
        <v>84</v>
      </c>
      <c r="B3" s="23" t="s">
        <v>85</v>
      </c>
      <c r="C3" s="3" t="s">
        <v>0</v>
      </c>
      <c r="D3" s="2" t="s">
        <v>37</v>
      </c>
      <c r="E3" s="6" t="s">
        <v>78</v>
      </c>
      <c r="F3" s="2" t="s">
        <v>55</v>
      </c>
      <c r="G3" s="6" t="s">
        <v>79</v>
      </c>
      <c r="H3" s="2" t="s">
        <v>77</v>
      </c>
      <c r="I3" s="6" t="s">
        <v>56</v>
      </c>
      <c r="J3" s="6" t="s">
        <v>57</v>
      </c>
    </row>
    <row r="4" spans="1:10" x14ac:dyDescent="0.25">
      <c r="A4" s="12" t="s">
        <v>1</v>
      </c>
      <c r="B4" s="13" t="s">
        <v>2</v>
      </c>
      <c r="C4" s="14">
        <v>75</v>
      </c>
      <c r="D4" s="14">
        <v>52</v>
      </c>
      <c r="E4" s="15">
        <f>IF(D4 &gt; 0, D4/C4, "")</f>
        <v>0.69333333333333336</v>
      </c>
      <c r="F4" s="14">
        <v>39</v>
      </c>
      <c r="G4" s="25">
        <f>IF(F4&gt;0,F4/C4,"")</f>
        <v>0.52</v>
      </c>
      <c r="H4" s="14">
        <v>56</v>
      </c>
      <c r="I4" s="25">
        <f>H4/C4</f>
        <v>0.7466666666666667</v>
      </c>
      <c r="J4" s="26">
        <f>1-I4</f>
        <v>0.2533333333333333</v>
      </c>
    </row>
    <row r="5" spans="1:10" x14ac:dyDescent="0.25">
      <c r="A5" s="16"/>
      <c r="B5" s="9" t="s">
        <v>3</v>
      </c>
      <c r="C5" s="4">
        <v>39</v>
      </c>
      <c r="D5" s="4">
        <v>28</v>
      </c>
      <c r="E5" s="7">
        <f t="shared" ref="E5:E68" si="0">IF(D5 &gt; 0, D5/C5, "")</f>
        <v>0.71794871794871795</v>
      </c>
      <c r="F5" s="4">
        <v>1</v>
      </c>
      <c r="G5" s="27">
        <f t="shared" ref="G5:G67" si="1">IF(F5&gt;0,F5/C5,"")</f>
        <v>2.564102564102564E-2</v>
      </c>
      <c r="H5" s="4">
        <v>32</v>
      </c>
      <c r="I5" s="27">
        <f t="shared" ref="I5:I68" si="2">H5/C5</f>
        <v>0.82051282051282048</v>
      </c>
      <c r="J5" s="28">
        <f t="shared" ref="J5:J68" si="3">1-I5</f>
        <v>0.17948717948717952</v>
      </c>
    </row>
    <row r="6" spans="1:10" x14ac:dyDescent="0.25">
      <c r="A6" s="16"/>
      <c r="B6" s="9" t="s">
        <v>58</v>
      </c>
      <c r="C6" s="4">
        <v>4</v>
      </c>
      <c r="D6" s="4">
        <v>4</v>
      </c>
      <c r="E6" s="7">
        <f t="shared" si="0"/>
        <v>1</v>
      </c>
      <c r="F6" s="4">
        <v>1</v>
      </c>
      <c r="G6" s="27">
        <f t="shared" si="1"/>
        <v>0.25</v>
      </c>
      <c r="H6" s="4">
        <v>2</v>
      </c>
      <c r="I6" s="27">
        <f t="shared" si="2"/>
        <v>0.5</v>
      </c>
      <c r="J6" s="28">
        <f t="shared" si="3"/>
        <v>0.5</v>
      </c>
    </row>
    <row r="7" spans="1:10" x14ac:dyDescent="0.25">
      <c r="A7" s="16"/>
      <c r="B7" s="9" t="s">
        <v>59</v>
      </c>
      <c r="C7" s="4">
        <v>18</v>
      </c>
      <c r="D7" s="4">
        <v>13</v>
      </c>
      <c r="E7" s="7">
        <f t="shared" si="0"/>
        <v>0.72222222222222221</v>
      </c>
      <c r="F7" s="4">
        <v>9</v>
      </c>
      <c r="G7" s="27">
        <f t="shared" si="1"/>
        <v>0.5</v>
      </c>
      <c r="H7" s="4">
        <v>15</v>
      </c>
      <c r="I7" s="27">
        <f t="shared" si="2"/>
        <v>0.83333333333333337</v>
      </c>
      <c r="J7" s="28">
        <f t="shared" si="3"/>
        <v>0.16666666666666663</v>
      </c>
    </row>
    <row r="8" spans="1:10" x14ac:dyDescent="0.25">
      <c r="A8" s="24"/>
      <c r="B8" s="9" t="s">
        <v>4</v>
      </c>
      <c r="C8" s="4">
        <v>303</v>
      </c>
      <c r="D8" s="4">
        <v>237</v>
      </c>
      <c r="E8" s="7">
        <f t="shared" si="0"/>
        <v>0.78217821782178221</v>
      </c>
      <c r="F8" s="4">
        <v>125</v>
      </c>
      <c r="G8" s="27">
        <f t="shared" si="1"/>
        <v>0.41254125412541254</v>
      </c>
      <c r="H8" s="4">
        <v>247</v>
      </c>
      <c r="I8" s="27">
        <f t="shared" si="2"/>
        <v>0.81518151815181517</v>
      </c>
      <c r="J8" s="28">
        <f t="shared" si="3"/>
        <v>0.18481848184818483</v>
      </c>
    </row>
    <row r="9" spans="1:10" x14ac:dyDescent="0.25">
      <c r="A9" s="16"/>
      <c r="B9" s="9" t="s">
        <v>60</v>
      </c>
      <c r="C9" s="4">
        <v>3</v>
      </c>
      <c r="D9" s="4">
        <v>3</v>
      </c>
      <c r="E9" s="7">
        <f t="shared" si="0"/>
        <v>1</v>
      </c>
      <c r="F9" s="4"/>
      <c r="G9" s="27">
        <v>0</v>
      </c>
      <c r="H9" s="4">
        <v>3</v>
      </c>
      <c r="I9" s="27">
        <f t="shared" si="2"/>
        <v>1</v>
      </c>
      <c r="J9" s="28">
        <f t="shared" si="3"/>
        <v>0</v>
      </c>
    </row>
    <row r="10" spans="1:10" x14ac:dyDescent="0.25">
      <c r="A10" s="16"/>
      <c r="B10" s="9" t="s">
        <v>5</v>
      </c>
      <c r="C10" s="4">
        <v>3</v>
      </c>
      <c r="D10" s="4">
        <v>2</v>
      </c>
      <c r="E10" s="7">
        <f t="shared" si="0"/>
        <v>0.66666666666666663</v>
      </c>
      <c r="F10" s="4">
        <v>1</v>
      </c>
      <c r="G10" s="27">
        <f t="shared" si="1"/>
        <v>0.33333333333333331</v>
      </c>
      <c r="H10" s="4">
        <v>2</v>
      </c>
      <c r="I10" s="27">
        <f t="shared" si="2"/>
        <v>0.66666666666666663</v>
      </c>
      <c r="J10" s="28">
        <f t="shared" si="3"/>
        <v>0.33333333333333337</v>
      </c>
    </row>
    <row r="11" spans="1:10" x14ac:dyDescent="0.25">
      <c r="A11" s="16"/>
      <c r="B11" s="9" t="s">
        <v>6</v>
      </c>
      <c r="C11" s="4">
        <v>1</v>
      </c>
      <c r="D11" s="4">
        <v>0</v>
      </c>
      <c r="E11" s="7" t="str">
        <f t="shared" si="0"/>
        <v/>
      </c>
      <c r="F11" s="4">
        <v>1</v>
      </c>
      <c r="G11" s="27">
        <f t="shared" si="1"/>
        <v>1</v>
      </c>
      <c r="H11" s="4">
        <v>1</v>
      </c>
      <c r="I11" s="27">
        <f t="shared" si="2"/>
        <v>1</v>
      </c>
      <c r="J11" s="28">
        <f t="shared" si="3"/>
        <v>0</v>
      </c>
    </row>
    <row r="12" spans="1:10" x14ac:dyDescent="0.25">
      <c r="A12" s="16"/>
      <c r="B12" s="9" t="s">
        <v>7</v>
      </c>
      <c r="C12" s="4">
        <v>24</v>
      </c>
      <c r="D12" s="4">
        <v>12</v>
      </c>
      <c r="E12" s="7">
        <f t="shared" si="0"/>
        <v>0.5</v>
      </c>
      <c r="F12" s="4">
        <v>7</v>
      </c>
      <c r="G12" s="27">
        <f t="shared" si="1"/>
        <v>0.29166666666666669</v>
      </c>
      <c r="H12" s="4">
        <v>20</v>
      </c>
      <c r="I12" s="27">
        <f t="shared" si="2"/>
        <v>0.83333333333333337</v>
      </c>
      <c r="J12" s="28">
        <f t="shared" si="3"/>
        <v>0.16666666666666663</v>
      </c>
    </row>
    <row r="13" spans="1:10" x14ac:dyDescent="0.25">
      <c r="A13" s="16"/>
      <c r="B13" s="9" t="s">
        <v>8</v>
      </c>
      <c r="C13" s="4">
        <v>3</v>
      </c>
      <c r="D13" s="4">
        <v>0</v>
      </c>
      <c r="E13" s="7" t="str">
        <f t="shared" si="0"/>
        <v/>
      </c>
      <c r="F13" s="4"/>
      <c r="G13" s="27">
        <v>0</v>
      </c>
      <c r="H13" s="4">
        <v>2</v>
      </c>
      <c r="I13" s="27">
        <f t="shared" si="2"/>
        <v>0.66666666666666663</v>
      </c>
      <c r="J13" s="28">
        <f t="shared" si="3"/>
        <v>0.33333333333333337</v>
      </c>
    </row>
    <row r="14" spans="1:10" ht="15.75" thickBot="1" x14ac:dyDescent="0.3">
      <c r="A14" s="17"/>
      <c r="B14" s="18" t="s">
        <v>36</v>
      </c>
      <c r="C14" s="19">
        <v>473</v>
      </c>
      <c r="D14" s="19">
        <v>351</v>
      </c>
      <c r="E14" s="20">
        <f t="shared" si="0"/>
        <v>0.74207188160676529</v>
      </c>
      <c r="F14" s="19">
        <v>184</v>
      </c>
      <c r="G14" s="29">
        <f t="shared" si="1"/>
        <v>0.38900634249471461</v>
      </c>
      <c r="H14" s="19">
        <v>380</v>
      </c>
      <c r="I14" s="29">
        <f t="shared" si="2"/>
        <v>0.80338266384778012</v>
      </c>
      <c r="J14" s="30">
        <f t="shared" si="3"/>
        <v>0.19661733615221988</v>
      </c>
    </row>
    <row r="15" spans="1:10" x14ac:dyDescent="0.25">
      <c r="A15" s="12" t="s">
        <v>10</v>
      </c>
      <c r="B15" s="13" t="s">
        <v>61</v>
      </c>
      <c r="C15" s="14">
        <v>2</v>
      </c>
      <c r="D15" s="14">
        <v>1</v>
      </c>
      <c r="E15" s="15">
        <f t="shared" si="0"/>
        <v>0.5</v>
      </c>
      <c r="F15" s="14"/>
      <c r="G15" s="25">
        <v>0</v>
      </c>
      <c r="H15" s="14">
        <v>2</v>
      </c>
      <c r="I15" s="25">
        <f t="shared" si="2"/>
        <v>1</v>
      </c>
      <c r="J15" s="26">
        <f t="shared" si="3"/>
        <v>0</v>
      </c>
    </row>
    <row r="16" spans="1:10" x14ac:dyDescent="0.25">
      <c r="A16" s="16"/>
      <c r="B16" s="9" t="s">
        <v>11</v>
      </c>
      <c r="C16" s="4">
        <v>6</v>
      </c>
      <c r="D16" s="4">
        <v>4</v>
      </c>
      <c r="E16" s="7">
        <f t="shared" si="0"/>
        <v>0.66666666666666663</v>
      </c>
      <c r="F16" s="4"/>
      <c r="G16" s="27">
        <v>0</v>
      </c>
      <c r="H16" s="4">
        <v>5</v>
      </c>
      <c r="I16" s="27">
        <f t="shared" si="2"/>
        <v>0.83333333333333337</v>
      </c>
      <c r="J16" s="28">
        <f t="shared" si="3"/>
        <v>0.16666666666666663</v>
      </c>
    </row>
    <row r="17" spans="1:10" x14ac:dyDescent="0.25">
      <c r="A17" s="16"/>
      <c r="B17" s="9" t="s">
        <v>12</v>
      </c>
      <c r="C17" s="4">
        <v>1</v>
      </c>
      <c r="D17" s="4">
        <v>1</v>
      </c>
      <c r="E17" s="7">
        <f t="shared" si="0"/>
        <v>1</v>
      </c>
      <c r="F17" s="4"/>
      <c r="G17" s="27">
        <v>0</v>
      </c>
      <c r="H17" s="4"/>
      <c r="I17" s="27">
        <f t="shared" si="2"/>
        <v>0</v>
      </c>
      <c r="J17" s="28">
        <f t="shared" si="3"/>
        <v>1</v>
      </c>
    </row>
    <row r="18" spans="1:10" x14ac:dyDescent="0.25">
      <c r="A18" s="16"/>
      <c r="B18" s="9" t="s">
        <v>62</v>
      </c>
      <c r="C18" s="4">
        <v>4</v>
      </c>
      <c r="D18" s="4">
        <v>4</v>
      </c>
      <c r="E18" s="7">
        <f t="shared" si="0"/>
        <v>1</v>
      </c>
      <c r="F18" s="4">
        <v>4</v>
      </c>
      <c r="G18" s="27">
        <f t="shared" si="1"/>
        <v>1</v>
      </c>
      <c r="H18" s="4">
        <v>4</v>
      </c>
      <c r="I18" s="27">
        <f t="shared" si="2"/>
        <v>1</v>
      </c>
      <c r="J18" s="28">
        <f t="shared" si="3"/>
        <v>0</v>
      </c>
    </row>
    <row r="19" spans="1:10" x14ac:dyDescent="0.25">
      <c r="A19" s="16"/>
      <c r="B19" s="9" t="s">
        <v>38</v>
      </c>
      <c r="C19" s="4">
        <v>7</v>
      </c>
      <c r="D19" s="4">
        <v>7</v>
      </c>
      <c r="E19" s="7">
        <f t="shared" si="0"/>
        <v>1</v>
      </c>
      <c r="F19" s="4"/>
      <c r="G19" s="27">
        <v>0</v>
      </c>
      <c r="H19" s="4">
        <v>5</v>
      </c>
      <c r="I19" s="27">
        <f t="shared" si="2"/>
        <v>0.7142857142857143</v>
      </c>
      <c r="J19" s="28">
        <f t="shared" si="3"/>
        <v>0.2857142857142857</v>
      </c>
    </row>
    <row r="20" spans="1:10" x14ac:dyDescent="0.25">
      <c r="A20" s="16"/>
      <c r="B20" s="9" t="s">
        <v>13</v>
      </c>
      <c r="C20" s="4">
        <v>7</v>
      </c>
      <c r="D20" s="4">
        <v>7</v>
      </c>
      <c r="E20" s="7">
        <f t="shared" si="0"/>
        <v>1</v>
      </c>
      <c r="F20" s="4"/>
      <c r="G20" s="27">
        <v>0</v>
      </c>
      <c r="H20" s="4">
        <v>6</v>
      </c>
      <c r="I20" s="27">
        <f t="shared" si="2"/>
        <v>0.8571428571428571</v>
      </c>
      <c r="J20" s="28">
        <f t="shared" si="3"/>
        <v>0.1428571428571429</v>
      </c>
    </row>
    <row r="21" spans="1:10" x14ac:dyDescent="0.25">
      <c r="A21" s="16"/>
      <c r="B21" s="9" t="s">
        <v>39</v>
      </c>
      <c r="C21" s="4">
        <v>3</v>
      </c>
      <c r="D21" s="4">
        <v>2</v>
      </c>
      <c r="E21" s="7">
        <f t="shared" si="0"/>
        <v>0.66666666666666663</v>
      </c>
      <c r="F21" s="4">
        <v>2</v>
      </c>
      <c r="G21" s="27">
        <f t="shared" si="1"/>
        <v>0.66666666666666663</v>
      </c>
      <c r="H21" s="4">
        <v>3</v>
      </c>
      <c r="I21" s="27">
        <f t="shared" si="2"/>
        <v>1</v>
      </c>
      <c r="J21" s="28">
        <f t="shared" si="3"/>
        <v>0</v>
      </c>
    </row>
    <row r="22" spans="1:10" x14ac:dyDescent="0.25">
      <c r="A22" s="16"/>
      <c r="B22" s="9" t="s">
        <v>40</v>
      </c>
      <c r="C22" s="4">
        <v>1</v>
      </c>
      <c r="D22" s="4">
        <v>0</v>
      </c>
      <c r="E22" s="7" t="str">
        <f t="shared" si="0"/>
        <v/>
      </c>
      <c r="F22" s="4">
        <v>1</v>
      </c>
      <c r="G22" s="27">
        <f t="shared" si="1"/>
        <v>1</v>
      </c>
      <c r="H22" s="4">
        <v>1</v>
      </c>
      <c r="I22" s="27">
        <f t="shared" si="2"/>
        <v>1</v>
      </c>
      <c r="J22" s="28">
        <f t="shared" si="3"/>
        <v>0</v>
      </c>
    </row>
    <row r="23" spans="1:10" x14ac:dyDescent="0.25">
      <c r="A23" s="16"/>
      <c r="B23" s="9" t="s">
        <v>41</v>
      </c>
      <c r="C23" s="4">
        <v>2</v>
      </c>
      <c r="D23" s="4">
        <v>2</v>
      </c>
      <c r="E23" s="7">
        <f t="shared" si="0"/>
        <v>1</v>
      </c>
      <c r="F23" s="4">
        <v>1</v>
      </c>
      <c r="G23" s="27">
        <f t="shared" si="1"/>
        <v>0.5</v>
      </c>
      <c r="H23" s="4">
        <v>1</v>
      </c>
      <c r="I23" s="27">
        <f t="shared" si="2"/>
        <v>0.5</v>
      </c>
      <c r="J23" s="28">
        <f t="shared" si="3"/>
        <v>0.5</v>
      </c>
    </row>
    <row r="24" spans="1:10" x14ac:dyDescent="0.25">
      <c r="A24" s="16"/>
      <c r="B24" s="9" t="s">
        <v>63</v>
      </c>
      <c r="C24" s="4">
        <v>5</v>
      </c>
      <c r="D24" s="4">
        <v>3</v>
      </c>
      <c r="E24" s="7">
        <f t="shared" si="0"/>
        <v>0.6</v>
      </c>
      <c r="F24" s="4">
        <v>1</v>
      </c>
      <c r="G24" s="27">
        <f t="shared" si="1"/>
        <v>0.2</v>
      </c>
      <c r="H24" s="4">
        <v>5</v>
      </c>
      <c r="I24" s="27">
        <f t="shared" si="2"/>
        <v>1</v>
      </c>
      <c r="J24" s="28">
        <f t="shared" si="3"/>
        <v>0</v>
      </c>
    </row>
    <row r="25" spans="1:10" x14ac:dyDescent="0.25">
      <c r="A25" s="16"/>
      <c r="B25" s="9" t="s">
        <v>14</v>
      </c>
      <c r="C25" s="4">
        <v>21</v>
      </c>
      <c r="D25" s="4">
        <v>20</v>
      </c>
      <c r="E25" s="7">
        <f t="shared" si="0"/>
        <v>0.95238095238095233</v>
      </c>
      <c r="F25" s="4">
        <v>18</v>
      </c>
      <c r="G25" s="27">
        <f t="shared" si="1"/>
        <v>0.8571428571428571</v>
      </c>
      <c r="H25" s="4">
        <v>17</v>
      </c>
      <c r="I25" s="27">
        <f t="shared" si="2"/>
        <v>0.80952380952380953</v>
      </c>
      <c r="J25" s="28">
        <f t="shared" si="3"/>
        <v>0.19047619047619047</v>
      </c>
    </row>
    <row r="26" spans="1:10" x14ac:dyDescent="0.25">
      <c r="A26" s="16"/>
      <c r="B26" s="9" t="s">
        <v>15</v>
      </c>
      <c r="C26" s="4">
        <v>20</v>
      </c>
      <c r="D26" s="4">
        <v>16</v>
      </c>
      <c r="E26" s="7">
        <f t="shared" si="0"/>
        <v>0.8</v>
      </c>
      <c r="F26" s="4">
        <v>5</v>
      </c>
      <c r="G26" s="27">
        <f t="shared" si="1"/>
        <v>0.25</v>
      </c>
      <c r="H26" s="4">
        <v>17</v>
      </c>
      <c r="I26" s="27">
        <f t="shared" si="2"/>
        <v>0.85</v>
      </c>
      <c r="J26" s="28">
        <f t="shared" si="3"/>
        <v>0.15000000000000002</v>
      </c>
    </row>
    <row r="27" spans="1:10" x14ac:dyDescent="0.25">
      <c r="A27" s="16"/>
      <c r="B27" s="9" t="s">
        <v>16</v>
      </c>
      <c r="C27" s="4">
        <v>66</v>
      </c>
      <c r="D27" s="4">
        <v>42</v>
      </c>
      <c r="E27" s="7">
        <f t="shared" si="0"/>
        <v>0.63636363636363635</v>
      </c>
      <c r="F27" s="4">
        <v>7</v>
      </c>
      <c r="G27" s="27">
        <f t="shared" si="1"/>
        <v>0.10606060606060606</v>
      </c>
      <c r="H27" s="4">
        <v>56</v>
      </c>
      <c r="I27" s="27">
        <f t="shared" si="2"/>
        <v>0.84848484848484851</v>
      </c>
      <c r="J27" s="28">
        <f t="shared" si="3"/>
        <v>0.15151515151515149</v>
      </c>
    </row>
    <row r="28" spans="1:10" x14ac:dyDescent="0.25">
      <c r="A28" s="16"/>
      <c r="B28" s="9" t="s">
        <v>42</v>
      </c>
      <c r="C28" s="4">
        <v>3</v>
      </c>
      <c r="D28" s="4">
        <v>3</v>
      </c>
      <c r="E28" s="7">
        <f t="shared" si="0"/>
        <v>1</v>
      </c>
      <c r="F28" s="4"/>
      <c r="G28" s="27">
        <v>0</v>
      </c>
      <c r="H28" s="4">
        <v>2</v>
      </c>
      <c r="I28" s="27">
        <f t="shared" si="2"/>
        <v>0.66666666666666663</v>
      </c>
      <c r="J28" s="28">
        <f t="shared" si="3"/>
        <v>0.33333333333333337</v>
      </c>
    </row>
    <row r="29" spans="1:10" ht="15.75" thickBot="1" x14ac:dyDescent="0.3">
      <c r="A29" s="17"/>
      <c r="B29" s="18" t="s">
        <v>36</v>
      </c>
      <c r="C29" s="19">
        <v>148</v>
      </c>
      <c r="D29" s="19">
        <v>112</v>
      </c>
      <c r="E29" s="20">
        <f t="shared" si="0"/>
        <v>0.7567567567567568</v>
      </c>
      <c r="F29" s="19">
        <v>39</v>
      </c>
      <c r="G29" s="29">
        <f t="shared" si="1"/>
        <v>0.26351351351351349</v>
      </c>
      <c r="H29" s="19">
        <v>124</v>
      </c>
      <c r="I29" s="29">
        <f t="shared" si="2"/>
        <v>0.83783783783783783</v>
      </c>
      <c r="J29" s="30">
        <f t="shared" si="3"/>
        <v>0.16216216216216217</v>
      </c>
    </row>
    <row r="30" spans="1:10" x14ac:dyDescent="0.25">
      <c r="A30" s="12" t="s">
        <v>64</v>
      </c>
      <c r="B30" s="13" t="s">
        <v>9</v>
      </c>
      <c r="C30" s="14">
        <v>77</v>
      </c>
      <c r="D30" s="14">
        <v>61</v>
      </c>
      <c r="E30" s="15">
        <f t="shared" si="0"/>
        <v>0.79220779220779225</v>
      </c>
      <c r="F30" s="14">
        <v>38</v>
      </c>
      <c r="G30" s="25">
        <f t="shared" si="1"/>
        <v>0.4935064935064935</v>
      </c>
      <c r="H30" s="14">
        <v>62</v>
      </c>
      <c r="I30" s="25">
        <f t="shared" si="2"/>
        <v>0.80519480519480524</v>
      </c>
      <c r="J30" s="26">
        <f t="shared" si="3"/>
        <v>0.19480519480519476</v>
      </c>
    </row>
    <row r="31" spans="1:10" x14ac:dyDescent="0.25">
      <c r="A31" s="16"/>
      <c r="B31" s="9" t="s">
        <v>65</v>
      </c>
      <c r="C31" s="4">
        <v>2</v>
      </c>
      <c r="D31" s="4">
        <v>2</v>
      </c>
      <c r="E31" s="7">
        <f t="shared" si="0"/>
        <v>1</v>
      </c>
      <c r="F31" s="4"/>
      <c r="G31" s="27">
        <v>0</v>
      </c>
      <c r="H31" s="4">
        <v>2</v>
      </c>
      <c r="I31" s="27">
        <f t="shared" si="2"/>
        <v>1</v>
      </c>
      <c r="J31" s="28">
        <f t="shared" si="3"/>
        <v>0</v>
      </c>
    </row>
    <row r="32" spans="1:10" x14ac:dyDescent="0.25">
      <c r="A32" s="16"/>
      <c r="B32" s="9" t="s">
        <v>66</v>
      </c>
      <c r="C32" s="4">
        <v>5</v>
      </c>
      <c r="D32" s="4">
        <v>5</v>
      </c>
      <c r="E32" s="7">
        <f t="shared" si="0"/>
        <v>1</v>
      </c>
      <c r="F32" s="4">
        <v>5</v>
      </c>
      <c r="G32" s="27">
        <f t="shared" si="1"/>
        <v>1</v>
      </c>
      <c r="H32" s="4">
        <v>3</v>
      </c>
      <c r="I32" s="27">
        <f t="shared" si="2"/>
        <v>0.6</v>
      </c>
      <c r="J32" s="28">
        <f t="shared" si="3"/>
        <v>0.4</v>
      </c>
    </row>
    <row r="33" spans="1:10" x14ac:dyDescent="0.25">
      <c r="A33" s="16"/>
      <c r="B33" s="9" t="s">
        <v>67</v>
      </c>
      <c r="C33" s="4">
        <v>9</v>
      </c>
      <c r="D33" s="4">
        <v>7</v>
      </c>
      <c r="E33" s="7">
        <f t="shared" si="0"/>
        <v>0.77777777777777779</v>
      </c>
      <c r="F33" s="4">
        <v>7</v>
      </c>
      <c r="G33" s="27">
        <f t="shared" si="1"/>
        <v>0.77777777777777779</v>
      </c>
      <c r="H33" s="4">
        <v>5</v>
      </c>
      <c r="I33" s="27">
        <f t="shared" si="2"/>
        <v>0.55555555555555558</v>
      </c>
      <c r="J33" s="28">
        <f t="shared" si="3"/>
        <v>0.44444444444444442</v>
      </c>
    </row>
    <row r="34" spans="1:10" x14ac:dyDescent="0.25">
      <c r="A34" s="16"/>
      <c r="B34" s="9" t="s">
        <v>68</v>
      </c>
      <c r="C34" s="4">
        <v>41</v>
      </c>
      <c r="D34" s="4">
        <v>33</v>
      </c>
      <c r="E34" s="7">
        <f t="shared" si="0"/>
        <v>0.80487804878048785</v>
      </c>
      <c r="F34" s="4">
        <v>5</v>
      </c>
      <c r="G34" s="27">
        <f t="shared" si="1"/>
        <v>0.12195121951219512</v>
      </c>
      <c r="H34" s="4">
        <v>33</v>
      </c>
      <c r="I34" s="27">
        <f t="shared" si="2"/>
        <v>0.80487804878048785</v>
      </c>
      <c r="J34" s="28">
        <f t="shared" si="3"/>
        <v>0.19512195121951215</v>
      </c>
    </row>
    <row r="35" spans="1:10" ht="15.75" thickBot="1" x14ac:dyDescent="0.3">
      <c r="A35" s="17"/>
      <c r="B35" s="18" t="s">
        <v>36</v>
      </c>
      <c r="C35" s="19">
        <v>134</v>
      </c>
      <c r="D35" s="19">
        <v>108</v>
      </c>
      <c r="E35" s="20">
        <f t="shared" si="0"/>
        <v>0.80597014925373134</v>
      </c>
      <c r="F35" s="19">
        <v>55</v>
      </c>
      <c r="G35" s="29">
        <f t="shared" si="1"/>
        <v>0.41044776119402987</v>
      </c>
      <c r="H35" s="19">
        <v>105</v>
      </c>
      <c r="I35" s="29">
        <f t="shared" si="2"/>
        <v>0.78358208955223885</v>
      </c>
      <c r="J35" s="30">
        <f t="shared" si="3"/>
        <v>0.21641791044776115</v>
      </c>
    </row>
    <row r="36" spans="1:10" x14ac:dyDescent="0.25">
      <c r="A36" s="12" t="s">
        <v>17</v>
      </c>
      <c r="B36" s="13" t="s">
        <v>43</v>
      </c>
      <c r="C36" s="14">
        <v>11</v>
      </c>
      <c r="D36" s="14">
        <v>8</v>
      </c>
      <c r="E36" s="15">
        <f t="shared" si="0"/>
        <v>0.72727272727272729</v>
      </c>
      <c r="F36" s="14">
        <v>5</v>
      </c>
      <c r="G36" s="25">
        <f t="shared" si="1"/>
        <v>0.45454545454545453</v>
      </c>
      <c r="H36" s="14">
        <v>7</v>
      </c>
      <c r="I36" s="25">
        <f t="shared" si="2"/>
        <v>0.63636363636363635</v>
      </c>
      <c r="J36" s="26">
        <f t="shared" si="3"/>
        <v>0.36363636363636365</v>
      </c>
    </row>
    <row r="37" spans="1:10" x14ac:dyDescent="0.25">
      <c r="A37" s="16"/>
      <c r="B37" s="9" t="s">
        <v>18</v>
      </c>
      <c r="C37" s="4">
        <v>434</v>
      </c>
      <c r="D37" s="4">
        <v>352</v>
      </c>
      <c r="E37" s="7">
        <f t="shared" si="0"/>
        <v>0.81105990783410142</v>
      </c>
      <c r="F37" s="4">
        <v>145</v>
      </c>
      <c r="G37" s="27">
        <f t="shared" si="1"/>
        <v>0.33410138248847926</v>
      </c>
      <c r="H37" s="4">
        <v>352</v>
      </c>
      <c r="I37" s="27">
        <f t="shared" si="2"/>
        <v>0.81105990783410142</v>
      </c>
      <c r="J37" s="28">
        <f t="shared" si="3"/>
        <v>0.18894009216589858</v>
      </c>
    </row>
    <row r="38" spans="1:10" x14ac:dyDescent="0.25">
      <c r="A38" s="16"/>
      <c r="B38" s="9" t="s">
        <v>44</v>
      </c>
      <c r="C38" s="4">
        <v>102</v>
      </c>
      <c r="D38" s="4">
        <v>82</v>
      </c>
      <c r="E38" s="7">
        <f t="shared" si="0"/>
        <v>0.80392156862745101</v>
      </c>
      <c r="F38" s="4">
        <v>5</v>
      </c>
      <c r="G38" s="27">
        <f t="shared" si="1"/>
        <v>4.9019607843137254E-2</v>
      </c>
      <c r="H38" s="4">
        <v>82</v>
      </c>
      <c r="I38" s="27">
        <f t="shared" si="2"/>
        <v>0.80392156862745101</v>
      </c>
      <c r="J38" s="28">
        <f t="shared" si="3"/>
        <v>0.19607843137254899</v>
      </c>
    </row>
    <row r="39" spans="1:10" x14ac:dyDescent="0.25">
      <c r="A39" s="16"/>
      <c r="B39" s="9" t="s">
        <v>69</v>
      </c>
      <c r="C39" s="4">
        <v>1</v>
      </c>
      <c r="D39" s="4">
        <v>1</v>
      </c>
      <c r="E39" s="7">
        <f t="shared" si="0"/>
        <v>1</v>
      </c>
      <c r="F39" s="4"/>
      <c r="G39" s="27">
        <v>0</v>
      </c>
      <c r="H39" s="4">
        <v>1</v>
      </c>
      <c r="I39" s="27">
        <f t="shared" si="2"/>
        <v>1</v>
      </c>
      <c r="J39" s="28">
        <f t="shared" si="3"/>
        <v>0</v>
      </c>
    </row>
    <row r="40" spans="1:10" x14ac:dyDescent="0.25">
      <c r="A40" s="16"/>
      <c r="B40" s="9" t="s">
        <v>70</v>
      </c>
      <c r="C40" s="4">
        <v>100</v>
      </c>
      <c r="D40" s="4">
        <v>57</v>
      </c>
      <c r="E40" s="7">
        <f t="shared" si="0"/>
        <v>0.56999999999999995</v>
      </c>
      <c r="F40" s="4">
        <v>14</v>
      </c>
      <c r="G40" s="27">
        <f t="shared" si="1"/>
        <v>0.14000000000000001</v>
      </c>
      <c r="H40" s="4">
        <v>83</v>
      </c>
      <c r="I40" s="27">
        <f t="shared" si="2"/>
        <v>0.83</v>
      </c>
      <c r="J40" s="28">
        <f t="shared" si="3"/>
        <v>0.17000000000000004</v>
      </c>
    </row>
    <row r="41" spans="1:10" x14ac:dyDescent="0.25">
      <c r="A41" s="16"/>
      <c r="B41" s="9" t="s">
        <v>45</v>
      </c>
      <c r="C41" s="4">
        <v>2</v>
      </c>
      <c r="D41" s="4">
        <v>2</v>
      </c>
      <c r="E41" s="7">
        <f t="shared" si="0"/>
        <v>1</v>
      </c>
      <c r="F41" s="4"/>
      <c r="G41" s="27">
        <v>0</v>
      </c>
      <c r="H41" s="4">
        <v>1</v>
      </c>
      <c r="I41" s="27">
        <f t="shared" si="2"/>
        <v>0.5</v>
      </c>
      <c r="J41" s="28">
        <f t="shared" si="3"/>
        <v>0.5</v>
      </c>
    </row>
    <row r="42" spans="1:10" x14ac:dyDescent="0.25">
      <c r="A42" s="16"/>
      <c r="B42" s="9" t="s">
        <v>19</v>
      </c>
      <c r="C42" s="4">
        <v>7</v>
      </c>
      <c r="D42" s="4">
        <v>5</v>
      </c>
      <c r="E42" s="7">
        <f t="shared" si="0"/>
        <v>0.7142857142857143</v>
      </c>
      <c r="F42" s="4"/>
      <c r="G42" s="27">
        <v>0</v>
      </c>
      <c r="H42" s="4">
        <v>4</v>
      </c>
      <c r="I42" s="27">
        <f t="shared" si="2"/>
        <v>0.5714285714285714</v>
      </c>
      <c r="J42" s="28">
        <f t="shared" si="3"/>
        <v>0.4285714285714286</v>
      </c>
    </row>
    <row r="43" spans="1:10" x14ac:dyDescent="0.25">
      <c r="A43" s="16"/>
      <c r="B43" s="9" t="s">
        <v>20</v>
      </c>
      <c r="C43" s="4">
        <v>3</v>
      </c>
      <c r="D43" s="4">
        <v>2</v>
      </c>
      <c r="E43" s="7">
        <f t="shared" si="0"/>
        <v>0.66666666666666663</v>
      </c>
      <c r="F43" s="4"/>
      <c r="G43" s="27">
        <v>0</v>
      </c>
      <c r="H43" s="4">
        <v>3</v>
      </c>
      <c r="I43" s="27">
        <f t="shared" si="2"/>
        <v>1</v>
      </c>
      <c r="J43" s="28">
        <f t="shared" si="3"/>
        <v>0</v>
      </c>
    </row>
    <row r="44" spans="1:10" x14ac:dyDescent="0.25">
      <c r="A44" s="16"/>
      <c r="B44" s="9" t="s">
        <v>21</v>
      </c>
      <c r="C44" s="4">
        <v>10</v>
      </c>
      <c r="D44" s="4">
        <v>8</v>
      </c>
      <c r="E44" s="7">
        <f t="shared" si="0"/>
        <v>0.8</v>
      </c>
      <c r="F44" s="4">
        <v>1</v>
      </c>
      <c r="G44" s="27">
        <f t="shared" si="1"/>
        <v>0.1</v>
      </c>
      <c r="H44" s="4">
        <v>7</v>
      </c>
      <c r="I44" s="27">
        <f t="shared" si="2"/>
        <v>0.7</v>
      </c>
      <c r="J44" s="28">
        <f t="shared" si="3"/>
        <v>0.30000000000000004</v>
      </c>
    </row>
    <row r="45" spans="1:10" x14ac:dyDescent="0.25">
      <c r="A45" s="16"/>
      <c r="B45" s="9" t="s">
        <v>22</v>
      </c>
      <c r="C45" s="4">
        <v>14</v>
      </c>
      <c r="D45" s="4">
        <v>10</v>
      </c>
      <c r="E45" s="7">
        <f t="shared" si="0"/>
        <v>0.7142857142857143</v>
      </c>
      <c r="F45" s="4">
        <v>1</v>
      </c>
      <c r="G45" s="27">
        <f t="shared" si="1"/>
        <v>7.1428571428571425E-2</v>
      </c>
      <c r="H45" s="4">
        <v>14</v>
      </c>
      <c r="I45" s="27">
        <f t="shared" si="2"/>
        <v>1</v>
      </c>
      <c r="J45" s="28">
        <f t="shared" si="3"/>
        <v>0</v>
      </c>
    </row>
    <row r="46" spans="1:10" x14ac:dyDescent="0.25">
      <c r="A46" s="16"/>
      <c r="B46" s="9" t="s">
        <v>46</v>
      </c>
      <c r="C46" s="4">
        <v>10</v>
      </c>
      <c r="D46" s="4">
        <v>9</v>
      </c>
      <c r="E46" s="7">
        <f t="shared" si="0"/>
        <v>0.9</v>
      </c>
      <c r="F46" s="4">
        <v>2</v>
      </c>
      <c r="G46" s="27">
        <f t="shared" si="1"/>
        <v>0.2</v>
      </c>
      <c r="H46" s="4">
        <v>10</v>
      </c>
      <c r="I46" s="27">
        <f t="shared" si="2"/>
        <v>1</v>
      </c>
      <c r="J46" s="28">
        <f t="shared" si="3"/>
        <v>0</v>
      </c>
    </row>
    <row r="47" spans="1:10" ht="15.75" thickBot="1" x14ac:dyDescent="0.3">
      <c r="A47" s="17"/>
      <c r="B47" s="18" t="s">
        <v>36</v>
      </c>
      <c r="C47" s="19">
        <v>694</v>
      </c>
      <c r="D47" s="19">
        <v>536</v>
      </c>
      <c r="E47" s="20">
        <f t="shared" si="0"/>
        <v>0.7723342939481268</v>
      </c>
      <c r="F47" s="19">
        <v>173</v>
      </c>
      <c r="G47" s="29">
        <f t="shared" si="1"/>
        <v>0.24927953890489912</v>
      </c>
      <c r="H47" s="19">
        <v>564</v>
      </c>
      <c r="I47" s="29">
        <f t="shared" si="2"/>
        <v>0.81268011527377526</v>
      </c>
      <c r="J47" s="30">
        <f t="shared" si="3"/>
        <v>0.18731988472622474</v>
      </c>
    </row>
    <row r="48" spans="1:10" x14ac:dyDescent="0.25">
      <c r="A48" s="12" t="s">
        <v>23</v>
      </c>
      <c r="B48" s="13" t="s">
        <v>43</v>
      </c>
      <c r="C48" s="14">
        <v>2</v>
      </c>
      <c r="D48" s="14">
        <v>2</v>
      </c>
      <c r="E48" s="15">
        <f t="shared" si="0"/>
        <v>1</v>
      </c>
      <c r="F48" s="14">
        <v>1</v>
      </c>
      <c r="G48" s="25">
        <f t="shared" si="1"/>
        <v>0.5</v>
      </c>
      <c r="H48" s="14">
        <v>1</v>
      </c>
      <c r="I48" s="25">
        <f t="shared" si="2"/>
        <v>0.5</v>
      </c>
      <c r="J48" s="26">
        <f t="shared" si="3"/>
        <v>0.5</v>
      </c>
    </row>
    <row r="49" spans="1:10" x14ac:dyDescent="0.25">
      <c r="A49" s="16"/>
      <c r="B49" s="9" t="s">
        <v>47</v>
      </c>
      <c r="C49" s="4">
        <v>1</v>
      </c>
      <c r="D49" s="4">
        <v>1</v>
      </c>
      <c r="E49" s="7">
        <f t="shared" si="0"/>
        <v>1</v>
      </c>
      <c r="F49" s="4">
        <v>1</v>
      </c>
      <c r="G49" s="27">
        <f t="shared" si="1"/>
        <v>1</v>
      </c>
      <c r="H49" s="4">
        <v>1</v>
      </c>
      <c r="I49" s="27">
        <f t="shared" si="2"/>
        <v>1</v>
      </c>
      <c r="J49" s="28">
        <f t="shared" si="3"/>
        <v>0</v>
      </c>
    </row>
    <row r="50" spans="1:10" x14ac:dyDescent="0.25">
      <c r="A50" s="16"/>
      <c r="B50" s="9" t="s">
        <v>33</v>
      </c>
      <c r="C50" s="4">
        <v>16</v>
      </c>
      <c r="D50" s="4">
        <v>14</v>
      </c>
      <c r="E50" s="7">
        <f t="shared" si="0"/>
        <v>0.875</v>
      </c>
      <c r="F50" s="4">
        <v>2</v>
      </c>
      <c r="G50" s="27">
        <f t="shared" si="1"/>
        <v>0.125</v>
      </c>
      <c r="H50" s="4">
        <v>14</v>
      </c>
      <c r="I50" s="27">
        <f t="shared" si="2"/>
        <v>0.875</v>
      </c>
      <c r="J50" s="28">
        <f t="shared" si="3"/>
        <v>0.125</v>
      </c>
    </row>
    <row r="51" spans="1:10" x14ac:dyDescent="0.25">
      <c r="A51" s="16"/>
      <c r="B51" s="9" t="s">
        <v>48</v>
      </c>
      <c r="C51" s="4">
        <v>20</v>
      </c>
      <c r="D51" s="4">
        <v>20</v>
      </c>
      <c r="E51" s="7">
        <f t="shared" si="0"/>
        <v>1</v>
      </c>
      <c r="F51" s="4">
        <v>20</v>
      </c>
      <c r="G51" s="27">
        <f t="shared" si="1"/>
        <v>1</v>
      </c>
      <c r="H51" s="4">
        <v>13</v>
      </c>
      <c r="I51" s="27">
        <f t="shared" si="2"/>
        <v>0.65</v>
      </c>
      <c r="J51" s="28">
        <f t="shared" si="3"/>
        <v>0.35</v>
      </c>
    </row>
    <row r="52" spans="1:10" x14ac:dyDescent="0.25">
      <c r="A52" s="16"/>
      <c r="B52" s="9" t="s">
        <v>71</v>
      </c>
      <c r="C52" s="4">
        <v>4</v>
      </c>
      <c r="D52" s="4">
        <v>4</v>
      </c>
      <c r="E52" s="7">
        <f t="shared" si="0"/>
        <v>1</v>
      </c>
      <c r="F52" s="4"/>
      <c r="G52" s="27">
        <v>0</v>
      </c>
      <c r="H52" s="4">
        <v>2</v>
      </c>
      <c r="I52" s="27">
        <f t="shared" si="2"/>
        <v>0.5</v>
      </c>
      <c r="J52" s="28">
        <f t="shared" si="3"/>
        <v>0.5</v>
      </c>
    </row>
    <row r="53" spans="1:10" x14ac:dyDescent="0.25">
      <c r="A53" s="16"/>
      <c r="B53" s="9" t="s">
        <v>49</v>
      </c>
      <c r="C53" s="4">
        <v>8</v>
      </c>
      <c r="D53" s="4">
        <v>7</v>
      </c>
      <c r="E53" s="7">
        <f t="shared" si="0"/>
        <v>0.875</v>
      </c>
      <c r="F53" s="4">
        <v>7</v>
      </c>
      <c r="G53" s="27">
        <f t="shared" si="1"/>
        <v>0.875</v>
      </c>
      <c r="H53" s="4">
        <v>6</v>
      </c>
      <c r="I53" s="27">
        <f t="shared" si="2"/>
        <v>0.75</v>
      </c>
      <c r="J53" s="28">
        <f t="shared" si="3"/>
        <v>0.25</v>
      </c>
    </row>
    <row r="54" spans="1:10" x14ac:dyDescent="0.25">
      <c r="A54" s="16"/>
      <c r="B54" s="9" t="s">
        <v>24</v>
      </c>
      <c r="C54" s="4">
        <v>11</v>
      </c>
      <c r="D54" s="4">
        <v>11</v>
      </c>
      <c r="E54" s="7">
        <f t="shared" si="0"/>
        <v>1</v>
      </c>
      <c r="F54" s="4">
        <v>8</v>
      </c>
      <c r="G54" s="27">
        <f t="shared" si="1"/>
        <v>0.72727272727272729</v>
      </c>
      <c r="H54" s="4">
        <v>8</v>
      </c>
      <c r="I54" s="27">
        <f t="shared" si="2"/>
        <v>0.72727272727272729</v>
      </c>
      <c r="J54" s="28">
        <f t="shared" si="3"/>
        <v>0.27272727272727271</v>
      </c>
    </row>
    <row r="55" spans="1:10" x14ac:dyDescent="0.25">
      <c r="A55" s="16"/>
      <c r="B55" s="9" t="s">
        <v>25</v>
      </c>
      <c r="C55" s="4">
        <v>7</v>
      </c>
      <c r="D55" s="4">
        <v>5</v>
      </c>
      <c r="E55" s="7">
        <f t="shared" si="0"/>
        <v>0.7142857142857143</v>
      </c>
      <c r="F55" s="4">
        <v>4</v>
      </c>
      <c r="G55" s="27">
        <f t="shared" si="1"/>
        <v>0.5714285714285714</v>
      </c>
      <c r="H55" s="4">
        <v>7</v>
      </c>
      <c r="I55" s="27">
        <f t="shared" si="2"/>
        <v>1</v>
      </c>
      <c r="J55" s="28">
        <f t="shared" si="3"/>
        <v>0</v>
      </c>
    </row>
    <row r="56" spans="1:10" x14ac:dyDescent="0.25">
      <c r="A56" s="16"/>
      <c r="B56" s="9" t="s">
        <v>38</v>
      </c>
      <c r="C56" s="4">
        <v>9</v>
      </c>
      <c r="D56" s="4">
        <v>8</v>
      </c>
      <c r="E56" s="7">
        <f t="shared" si="0"/>
        <v>0.88888888888888884</v>
      </c>
      <c r="F56" s="4"/>
      <c r="G56" s="27">
        <v>0</v>
      </c>
      <c r="H56" s="4">
        <v>7</v>
      </c>
      <c r="I56" s="27">
        <f t="shared" si="2"/>
        <v>0.77777777777777779</v>
      </c>
      <c r="J56" s="28">
        <f t="shared" si="3"/>
        <v>0.22222222222222221</v>
      </c>
    </row>
    <row r="57" spans="1:10" x14ac:dyDescent="0.25">
      <c r="A57" s="16"/>
      <c r="B57" s="9" t="s">
        <v>50</v>
      </c>
      <c r="C57" s="4">
        <v>4</v>
      </c>
      <c r="D57" s="4">
        <v>4</v>
      </c>
      <c r="E57" s="7">
        <f t="shared" si="0"/>
        <v>1</v>
      </c>
      <c r="F57" s="4">
        <v>4</v>
      </c>
      <c r="G57" s="27">
        <f t="shared" si="1"/>
        <v>1</v>
      </c>
      <c r="H57" s="4">
        <v>3</v>
      </c>
      <c r="I57" s="27">
        <f t="shared" si="2"/>
        <v>0.75</v>
      </c>
      <c r="J57" s="28">
        <f t="shared" si="3"/>
        <v>0.25</v>
      </c>
    </row>
    <row r="58" spans="1:10" x14ac:dyDescent="0.25">
      <c r="A58" s="16"/>
      <c r="B58" s="9" t="s">
        <v>26</v>
      </c>
      <c r="C58" s="4">
        <v>30</v>
      </c>
      <c r="D58" s="4">
        <v>24</v>
      </c>
      <c r="E58" s="7">
        <f t="shared" si="0"/>
        <v>0.8</v>
      </c>
      <c r="F58" s="4">
        <v>12</v>
      </c>
      <c r="G58" s="27">
        <f t="shared" si="1"/>
        <v>0.4</v>
      </c>
      <c r="H58" s="4">
        <v>26</v>
      </c>
      <c r="I58" s="27">
        <f t="shared" si="2"/>
        <v>0.8666666666666667</v>
      </c>
      <c r="J58" s="28">
        <f t="shared" si="3"/>
        <v>0.1333333333333333</v>
      </c>
    </row>
    <row r="59" spans="1:10" x14ac:dyDescent="0.25">
      <c r="A59" s="16"/>
      <c r="B59" s="9" t="s">
        <v>51</v>
      </c>
      <c r="C59" s="4">
        <v>16</v>
      </c>
      <c r="D59" s="4">
        <v>16</v>
      </c>
      <c r="E59" s="7">
        <f t="shared" si="0"/>
        <v>1</v>
      </c>
      <c r="F59" s="4">
        <v>16</v>
      </c>
      <c r="G59" s="27">
        <f t="shared" si="1"/>
        <v>1</v>
      </c>
      <c r="H59" s="4">
        <v>12</v>
      </c>
      <c r="I59" s="27">
        <f t="shared" si="2"/>
        <v>0.75</v>
      </c>
      <c r="J59" s="28">
        <f t="shared" si="3"/>
        <v>0.25</v>
      </c>
    </row>
    <row r="60" spans="1:10" x14ac:dyDescent="0.25">
      <c r="A60" s="16"/>
      <c r="B60" s="9" t="s">
        <v>72</v>
      </c>
      <c r="C60" s="4">
        <v>2</v>
      </c>
      <c r="D60" s="4">
        <v>2</v>
      </c>
      <c r="E60" s="7">
        <f t="shared" si="0"/>
        <v>1</v>
      </c>
      <c r="F60" s="4">
        <v>2</v>
      </c>
      <c r="G60" s="27">
        <f t="shared" si="1"/>
        <v>1</v>
      </c>
      <c r="H60" s="4">
        <v>2</v>
      </c>
      <c r="I60" s="27">
        <f t="shared" si="2"/>
        <v>1</v>
      </c>
      <c r="J60" s="28">
        <f t="shared" si="3"/>
        <v>0</v>
      </c>
    </row>
    <row r="61" spans="1:10" x14ac:dyDescent="0.25">
      <c r="A61" s="16"/>
      <c r="B61" s="9" t="s">
        <v>27</v>
      </c>
      <c r="C61" s="4">
        <v>8</v>
      </c>
      <c r="D61" s="4">
        <v>6</v>
      </c>
      <c r="E61" s="7">
        <f t="shared" si="0"/>
        <v>0.75</v>
      </c>
      <c r="F61" s="4">
        <v>1</v>
      </c>
      <c r="G61" s="27">
        <f t="shared" si="1"/>
        <v>0.125</v>
      </c>
      <c r="H61" s="4">
        <v>6</v>
      </c>
      <c r="I61" s="27">
        <f t="shared" si="2"/>
        <v>0.75</v>
      </c>
      <c r="J61" s="28">
        <f t="shared" si="3"/>
        <v>0.25</v>
      </c>
    </row>
    <row r="62" spans="1:10" x14ac:dyDescent="0.25">
      <c r="A62" s="16"/>
      <c r="B62" s="9" t="s">
        <v>52</v>
      </c>
      <c r="C62" s="4">
        <v>10</v>
      </c>
      <c r="D62" s="4">
        <v>9</v>
      </c>
      <c r="E62" s="7">
        <f t="shared" si="0"/>
        <v>0.9</v>
      </c>
      <c r="F62" s="4">
        <v>9</v>
      </c>
      <c r="G62" s="27">
        <f t="shared" si="1"/>
        <v>0.9</v>
      </c>
      <c r="H62" s="4">
        <v>8</v>
      </c>
      <c r="I62" s="27">
        <f t="shared" si="2"/>
        <v>0.8</v>
      </c>
      <c r="J62" s="28">
        <f t="shared" si="3"/>
        <v>0.19999999999999996</v>
      </c>
    </row>
    <row r="63" spans="1:10" x14ac:dyDescent="0.25">
      <c r="A63" s="16"/>
      <c r="B63" s="9" t="s">
        <v>73</v>
      </c>
      <c r="C63" s="4">
        <v>4</v>
      </c>
      <c r="D63" s="4">
        <v>4</v>
      </c>
      <c r="E63" s="7">
        <f t="shared" si="0"/>
        <v>1</v>
      </c>
      <c r="F63" s="4"/>
      <c r="G63" s="27">
        <v>0</v>
      </c>
      <c r="H63" s="4">
        <v>2</v>
      </c>
      <c r="I63" s="27">
        <f t="shared" si="2"/>
        <v>0.5</v>
      </c>
      <c r="J63" s="28">
        <f t="shared" si="3"/>
        <v>0.5</v>
      </c>
    </row>
    <row r="64" spans="1:10" x14ac:dyDescent="0.25">
      <c r="A64" s="16"/>
      <c r="B64" s="9" t="s">
        <v>28</v>
      </c>
      <c r="C64" s="4">
        <v>6</v>
      </c>
      <c r="D64" s="4">
        <v>6</v>
      </c>
      <c r="E64" s="7">
        <f t="shared" si="0"/>
        <v>1</v>
      </c>
      <c r="F64" s="4">
        <v>5</v>
      </c>
      <c r="G64" s="27">
        <f t="shared" si="1"/>
        <v>0.83333333333333337</v>
      </c>
      <c r="H64" s="4">
        <v>6</v>
      </c>
      <c r="I64" s="27">
        <f t="shared" si="2"/>
        <v>1</v>
      </c>
      <c r="J64" s="28">
        <f t="shared" si="3"/>
        <v>0</v>
      </c>
    </row>
    <row r="65" spans="1:10" x14ac:dyDescent="0.25">
      <c r="A65" s="16"/>
      <c r="B65" s="9" t="s">
        <v>35</v>
      </c>
      <c r="C65" s="4">
        <v>8</v>
      </c>
      <c r="D65" s="4">
        <v>8</v>
      </c>
      <c r="E65" s="7">
        <f t="shared" si="0"/>
        <v>1</v>
      </c>
      <c r="F65" s="4">
        <v>7</v>
      </c>
      <c r="G65" s="27">
        <f t="shared" si="1"/>
        <v>0.875</v>
      </c>
      <c r="H65" s="4">
        <v>8</v>
      </c>
      <c r="I65" s="27">
        <f t="shared" si="2"/>
        <v>1</v>
      </c>
      <c r="J65" s="28">
        <f t="shared" si="3"/>
        <v>0</v>
      </c>
    </row>
    <row r="66" spans="1:10" x14ac:dyDescent="0.25">
      <c r="A66" s="16"/>
      <c r="B66" s="9" t="s">
        <v>74</v>
      </c>
      <c r="C66" s="4">
        <v>6</v>
      </c>
      <c r="D66" s="4">
        <v>5</v>
      </c>
      <c r="E66" s="7">
        <f t="shared" si="0"/>
        <v>0.83333333333333337</v>
      </c>
      <c r="F66" s="4">
        <v>3</v>
      </c>
      <c r="G66" s="27">
        <f t="shared" si="1"/>
        <v>0.5</v>
      </c>
      <c r="H66" s="4">
        <v>5</v>
      </c>
      <c r="I66" s="27">
        <f t="shared" si="2"/>
        <v>0.83333333333333337</v>
      </c>
      <c r="J66" s="28">
        <f t="shared" si="3"/>
        <v>0.16666666666666663</v>
      </c>
    </row>
    <row r="67" spans="1:10" x14ac:dyDescent="0.25">
      <c r="A67" s="16"/>
      <c r="B67" s="9" t="s">
        <v>53</v>
      </c>
      <c r="C67" s="4">
        <v>2</v>
      </c>
      <c r="D67" s="4">
        <v>1</v>
      </c>
      <c r="E67" s="7">
        <f t="shared" si="0"/>
        <v>0.5</v>
      </c>
      <c r="F67" s="4">
        <v>2</v>
      </c>
      <c r="G67" s="27">
        <f t="shared" si="1"/>
        <v>1</v>
      </c>
      <c r="H67" s="4">
        <v>2</v>
      </c>
      <c r="I67" s="27">
        <f t="shared" si="2"/>
        <v>1</v>
      </c>
      <c r="J67" s="28">
        <f t="shared" si="3"/>
        <v>0</v>
      </c>
    </row>
    <row r="68" spans="1:10" x14ac:dyDescent="0.25">
      <c r="A68" s="16"/>
      <c r="B68" s="9" t="s">
        <v>29</v>
      </c>
      <c r="C68" s="4">
        <v>11</v>
      </c>
      <c r="D68" s="4">
        <v>11</v>
      </c>
      <c r="E68" s="7">
        <f t="shared" si="0"/>
        <v>1</v>
      </c>
      <c r="F68" s="4"/>
      <c r="G68" s="27">
        <v>0</v>
      </c>
      <c r="H68" s="4">
        <v>8</v>
      </c>
      <c r="I68" s="27">
        <f t="shared" si="2"/>
        <v>0.72727272727272729</v>
      </c>
      <c r="J68" s="28">
        <f t="shared" si="3"/>
        <v>0.27272727272727271</v>
      </c>
    </row>
    <row r="69" spans="1:10" x14ac:dyDescent="0.25">
      <c r="A69" s="16"/>
      <c r="B69" s="9" t="s">
        <v>75</v>
      </c>
      <c r="C69" s="4">
        <v>34</v>
      </c>
      <c r="D69" s="4">
        <v>28</v>
      </c>
      <c r="E69" s="7">
        <f t="shared" ref="E69:E77" si="4">IF(D69 &gt; 0, D69/C69, "")</f>
        <v>0.82352941176470584</v>
      </c>
      <c r="F69" s="4">
        <v>6</v>
      </c>
      <c r="G69" s="27">
        <f t="shared" ref="G69:G77" si="5">IF(F69&gt;0,F69/C69,"")</f>
        <v>0.17647058823529413</v>
      </c>
      <c r="H69" s="4">
        <v>25</v>
      </c>
      <c r="I69" s="27">
        <f t="shared" ref="I69:I77" si="6">H69/C69</f>
        <v>0.73529411764705888</v>
      </c>
      <c r="J69" s="28">
        <f t="shared" ref="J69:J77" si="7">1-I69</f>
        <v>0.26470588235294112</v>
      </c>
    </row>
    <row r="70" spans="1:10" x14ac:dyDescent="0.25">
      <c r="A70" s="16"/>
      <c r="B70" s="9" t="s">
        <v>76</v>
      </c>
      <c r="C70" s="4">
        <v>2</v>
      </c>
      <c r="D70" s="4">
        <v>2</v>
      </c>
      <c r="E70" s="7">
        <f t="shared" si="4"/>
        <v>1</v>
      </c>
      <c r="F70" s="4">
        <v>1</v>
      </c>
      <c r="G70" s="27">
        <f t="shared" si="5"/>
        <v>0.5</v>
      </c>
      <c r="H70" s="4">
        <v>2</v>
      </c>
      <c r="I70" s="27">
        <f t="shared" si="6"/>
        <v>1</v>
      </c>
      <c r="J70" s="28">
        <f t="shared" si="7"/>
        <v>0</v>
      </c>
    </row>
    <row r="71" spans="1:10" x14ac:dyDescent="0.25">
      <c r="A71" s="16"/>
      <c r="B71" s="9" t="s">
        <v>54</v>
      </c>
      <c r="C71" s="4">
        <v>2</v>
      </c>
      <c r="D71" s="4">
        <v>2</v>
      </c>
      <c r="E71" s="7">
        <f t="shared" si="4"/>
        <v>1</v>
      </c>
      <c r="F71" s="4"/>
      <c r="G71" s="27">
        <v>0</v>
      </c>
      <c r="H71" s="4">
        <v>2</v>
      </c>
      <c r="I71" s="27">
        <f t="shared" si="6"/>
        <v>1</v>
      </c>
      <c r="J71" s="28">
        <f t="shared" si="7"/>
        <v>0</v>
      </c>
    </row>
    <row r="72" spans="1:10" x14ac:dyDescent="0.25">
      <c r="A72" s="16"/>
      <c r="B72" s="9" t="s">
        <v>31</v>
      </c>
      <c r="C72" s="4">
        <v>2</v>
      </c>
      <c r="D72" s="4">
        <v>2</v>
      </c>
      <c r="E72" s="7">
        <f t="shared" si="4"/>
        <v>1</v>
      </c>
      <c r="F72" s="4">
        <v>2</v>
      </c>
      <c r="G72" s="27">
        <f t="shared" si="5"/>
        <v>1</v>
      </c>
      <c r="H72" s="4">
        <v>2</v>
      </c>
      <c r="I72" s="27">
        <f t="shared" si="6"/>
        <v>1</v>
      </c>
      <c r="J72" s="28">
        <f t="shared" si="7"/>
        <v>0</v>
      </c>
    </row>
    <row r="73" spans="1:10" x14ac:dyDescent="0.25">
      <c r="A73" s="16"/>
      <c r="B73" s="9" t="s">
        <v>32</v>
      </c>
      <c r="C73" s="4">
        <v>5</v>
      </c>
      <c r="D73" s="4">
        <v>5</v>
      </c>
      <c r="E73" s="7">
        <f t="shared" si="4"/>
        <v>1</v>
      </c>
      <c r="F73" s="4">
        <v>5</v>
      </c>
      <c r="G73" s="27">
        <f t="shared" si="5"/>
        <v>1</v>
      </c>
      <c r="H73" s="4">
        <v>3</v>
      </c>
      <c r="I73" s="27">
        <f t="shared" si="6"/>
        <v>0.6</v>
      </c>
      <c r="J73" s="28">
        <f t="shared" si="7"/>
        <v>0.4</v>
      </c>
    </row>
    <row r="74" spans="1:10" x14ac:dyDescent="0.25">
      <c r="A74" s="16"/>
      <c r="B74" s="9" t="s">
        <v>30</v>
      </c>
      <c r="C74" s="4">
        <v>25</v>
      </c>
      <c r="D74" s="4">
        <v>22</v>
      </c>
      <c r="E74" s="7">
        <f t="shared" si="4"/>
        <v>0.88</v>
      </c>
      <c r="F74" s="4">
        <v>5</v>
      </c>
      <c r="G74" s="27">
        <f t="shared" si="5"/>
        <v>0.2</v>
      </c>
      <c r="H74" s="4">
        <v>22</v>
      </c>
      <c r="I74" s="27">
        <f t="shared" si="6"/>
        <v>0.88</v>
      </c>
      <c r="J74" s="28">
        <f t="shared" si="7"/>
        <v>0.12</v>
      </c>
    </row>
    <row r="75" spans="1:10" ht="17.25" customHeight="1" x14ac:dyDescent="0.25">
      <c r="A75" s="16"/>
      <c r="B75" s="9" t="s">
        <v>34</v>
      </c>
      <c r="C75" s="4">
        <v>2</v>
      </c>
      <c r="D75" s="4">
        <v>2</v>
      </c>
      <c r="E75" s="7">
        <f t="shared" si="4"/>
        <v>1</v>
      </c>
      <c r="F75" s="4">
        <v>2</v>
      </c>
      <c r="G75" s="27">
        <f t="shared" si="5"/>
        <v>1</v>
      </c>
      <c r="H75" s="4"/>
      <c r="I75" s="27">
        <f t="shared" si="6"/>
        <v>0</v>
      </c>
      <c r="J75" s="28">
        <f t="shared" si="7"/>
        <v>1</v>
      </c>
    </row>
    <row r="76" spans="1:10" ht="13.5" customHeight="1" thickBot="1" x14ac:dyDescent="0.3">
      <c r="A76" s="17"/>
      <c r="B76" s="18" t="s">
        <v>36</v>
      </c>
      <c r="C76" s="19">
        <v>257</v>
      </c>
      <c r="D76" s="19">
        <v>231</v>
      </c>
      <c r="E76" s="20">
        <f t="shared" si="4"/>
        <v>0.89883268482490275</v>
      </c>
      <c r="F76" s="19">
        <v>125</v>
      </c>
      <c r="G76" s="29">
        <f t="shared" si="5"/>
        <v>0.48638132295719844</v>
      </c>
      <c r="H76" s="19">
        <v>203</v>
      </c>
      <c r="I76" s="29">
        <f t="shared" si="6"/>
        <v>0.78988326848249024</v>
      </c>
      <c r="J76" s="30">
        <f t="shared" si="7"/>
        <v>0.21011673151750976</v>
      </c>
    </row>
    <row r="77" spans="1:10" ht="15" customHeight="1" x14ac:dyDescent="0.25">
      <c r="A77" s="32" t="s">
        <v>36</v>
      </c>
      <c r="B77" s="33"/>
      <c r="C77" s="10">
        <v>1706</v>
      </c>
      <c r="D77" s="10">
        <v>1338</v>
      </c>
      <c r="E77" s="11">
        <f t="shared" si="4"/>
        <v>0.78429073856975384</v>
      </c>
      <c r="F77" s="10">
        <v>576</v>
      </c>
      <c r="G77" s="31">
        <f t="shared" si="5"/>
        <v>0.3376318874560375</v>
      </c>
      <c r="H77" s="10">
        <v>1376</v>
      </c>
      <c r="I77" s="31">
        <f t="shared" si="6"/>
        <v>0.80656506447831189</v>
      </c>
      <c r="J77" s="31">
        <f t="shared" si="7"/>
        <v>0.19343493552168811</v>
      </c>
    </row>
    <row r="78" spans="1:10" x14ac:dyDescent="0.25">
      <c r="A78" s="1" t="s">
        <v>80</v>
      </c>
    </row>
    <row r="79" spans="1:10" x14ac:dyDescent="0.25">
      <c r="A79" s="1" t="s">
        <v>81</v>
      </c>
    </row>
    <row r="80" spans="1:10" x14ac:dyDescent="0.25">
      <c r="A80" s="1" t="s">
        <v>82</v>
      </c>
    </row>
  </sheetData>
  <mergeCells count="1">
    <mergeCell ref="A77:B77"/>
  </mergeCells>
  <pageMargins left="0.7" right="0.7" top="0.75" bottom="0.75" header="0.3" footer="0.3"/>
  <pageSetup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jmilam</dc:creator>
  <cp:lastModifiedBy>Janet Ping</cp:lastModifiedBy>
  <cp:lastPrinted>2018-01-10T22:05:47Z</cp:lastPrinted>
  <dcterms:created xsi:type="dcterms:W3CDTF">2011-11-03T13:55:25Z</dcterms:created>
  <dcterms:modified xsi:type="dcterms:W3CDTF">2018-01-10T22:06:23Z</dcterms:modified>
</cp:coreProperties>
</file>